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L-3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38" i="1" l="1"/>
  <c r="G195" i="1"/>
  <c r="G176" i="1"/>
  <c r="F62" i="1"/>
  <c r="F100" i="1"/>
  <c r="G43" i="1"/>
  <c r="F195" i="1"/>
  <c r="J195" i="1"/>
  <c r="F43" i="1"/>
  <c r="G157" i="1"/>
  <c r="F176" i="1"/>
  <c r="G100" i="1"/>
  <c r="G196" i="1" s="1"/>
  <c r="I196" i="1"/>
  <c r="H119" i="1"/>
  <c r="H196" i="1" s="1"/>
  <c r="L100" i="1"/>
  <c r="L196" i="1" s="1"/>
  <c r="J196" i="1"/>
  <c r="F196" i="1" l="1"/>
</calcChain>
</file>

<file path=xl/sharedStrings.xml><?xml version="1.0" encoding="utf-8"?>
<sst xmlns="http://schemas.openxmlformats.org/spreadsheetml/2006/main" count="250" uniqueCount="74">
  <si>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</si>
  <si>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</si>
  <si>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</si>
  <si>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</si>
  <si>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</si>
  <si>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</si>
  <si>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</si>
  <si>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</si>
  <si>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</si>
  <si>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</si>
  <si>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</si>
  <si>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</si>
  <si>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</si>
  <si>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</si>
  <si>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</si>
  <si>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</si>
  <si>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</si>
  <si>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</si>
  <si>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</si>
  <si>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</si>
  <si>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</si>
  <si>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</si>
  <si>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</si>
  <si>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</si>
  <si>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</si>
  <si>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</si>
  <si>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</si>
  <si>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</si>
  <si>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</si>
  <si>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</si>
  <si>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</si>
  <si>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</si>
  <si>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</si>
  <si>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</si>
  <si>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</si>
  <si>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</si>
  <si>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</si>
  <si>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</si>
  <si>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</si>
  <si>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Новоаннинская сш №4</t>
  </si>
  <si>
    <t>Каша вязкая молочная из риса с маслом и сахаром</t>
  </si>
  <si>
    <t>Сырники из творога п/ф со сгущенным молоком</t>
  </si>
  <si>
    <t>Чай с сахаром и лимоном</t>
  </si>
  <si>
    <t>Хлеб пшеничный</t>
  </si>
  <si>
    <t>сладкое</t>
  </si>
  <si>
    <t>54-6т</t>
  </si>
  <si>
    <t>Кач уд</t>
  </si>
  <si>
    <t>Гуляш</t>
  </si>
  <si>
    <t>Каша гречневая рассыпчатая</t>
  </si>
  <si>
    <t>Чай с сахаром</t>
  </si>
  <si>
    <t>гор. Блюдо</t>
  </si>
  <si>
    <t>гор. блюдо</t>
  </si>
  <si>
    <t>Жаркое по домашнему из мяса 1 категории</t>
  </si>
  <si>
    <t xml:space="preserve">Овощи в нарезке свежие (огурец, помидор) </t>
  </si>
  <si>
    <t>54-4з-2020</t>
  </si>
  <si>
    <t>Рыба, тушеная в томатном соусе с овощами (минтай)</t>
  </si>
  <si>
    <t>Макаронные изделия отварные</t>
  </si>
  <si>
    <t>Фрукт (Яблоко)</t>
  </si>
  <si>
    <t>Хлеб пшениный</t>
  </si>
  <si>
    <t>54-11р-2020</t>
  </si>
  <si>
    <t>Картофельное пюре</t>
  </si>
  <si>
    <t>Тефтели мясные п/ф из мяса 1 категории\ соус томатный с овощами</t>
  </si>
  <si>
    <t>2\5</t>
  </si>
  <si>
    <t>Пельмени мясные отварные с маслом п/ф с бульоном</t>
  </si>
  <si>
    <t xml:space="preserve">Каша вязкая молочная из риса и пшена  с сахаром </t>
  </si>
  <si>
    <t>Блин с фруктовой начинкой п/ф</t>
  </si>
  <si>
    <t>Какао с молоком</t>
  </si>
  <si>
    <t>Хлеб пшеничный\масло сливочное порциями</t>
  </si>
  <si>
    <t>Котлета мясная п/ф/ соус томатный с овощами</t>
  </si>
  <si>
    <t>Плов из мяса птицы</t>
  </si>
  <si>
    <t>Компот с сухофруктами</t>
  </si>
  <si>
    <t xml:space="preserve">Гречка с мясом 1 категории "По-купечески" </t>
  </si>
  <si>
    <t>Директор ООО "Гостиный двор"</t>
  </si>
  <si>
    <t>Савина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</si>
</sst>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72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73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5.12</v>
      </c>
      <c r="H6" s="40">
        <v>6.62</v>
      </c>
      <c r="I6" s="40">
        <v>32.61</v>
      </c>
      <c r="J6" s="40">
        <v>210.13</v>
      </c>
      <c r="K6" s="41">
        <v>174</v>
      </c>
      <c r="L6" s="40">
        <v>32.659999999999997</v>
      </c>
    </row>
    <row r="7" spans="1:12" ht="14.4" x14ac:dyDescent="0.3">
      <c r="A7" s="23"/>
      <c r="B7" s="15"/>
      <c r="C7" s="11"/>
      <c r="D7" s="51" t="s">
        <v>44</v>
      </c>
      <c r="E7" s="42" t="s">
        <v>41</v>
      </c>
      <c r="F7" s="43">
        <v>80</v>
      </c>
      <c r="G7" s="43">
        <v>10.130000000000001</v>
      </c>
      <c r="H7" s="43">
        <v>10.29</v>
      </c>
      <c r="I7" s="43">
        <v>19.43</v>
      </c>
      <c r="J7" s="43">
        <v>124.38</v>
      </c>
      <c r="K7" s="44" t="s">
        <v>45</v>
      </c>
      <c r="L7" s="43">
        <v>56.21</v>
      </c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0.13</v>
      </c>
      <c r="H8" s="43">
        <v>0.02</v>
      </c>
      <c r="I8" s="43">
        <v>15.2</v>
      </c>
      <c r="J8" s="43">
        <v>62</v>
      </c>
      <c r="K8" s="44">
        <v>377</v>
      </c>
      <c r="L8" s="43">
        <v>4.79</v>
      </c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2.37</v>
      </c>
      <c r="H9" s="43">
        <v>0.4</v>
      </c>
      <c r="I9" s="43">
        <v>14.49</v>
      </c>
      <c r="J9" s="43">
        <v>105.5</v>
      </c>
      <c r="K9" s="44" t="s">
        <v>46</v>
      </c>
      <c r="L9" s="43">
        <v>5.04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>SUM(G6:G12)</f>
        <v>17.75</v>
      </c>
      <c r="H13" s="19">
        <f>SUM(H6:H12)</f>
        <v>17.329999999999998</v>
      </c>
      <c r="I13" s="19">
        <f>SUM(I6:I12)</f>
        <v>81.72999999999999</v>
      </c>
      <c r="J13" s="19">
        <f>SUM(J6:J12)</f>
        <v>502.01</v>
      </c>
      <c r="K13" s="25"/>
      <c r="L13" s="19">
        <f>SUM(L6:L12)</f>
        <v>98.700000000000017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530</v>
      </c>
      <c r="G24" s="32">
        <f>G13+G23</f>
        <v>17.75</v>
      </c>
      <c r="H24" s="32">
        <f>H13+H23</f>
        <v>17.329999999999998</v>
      </c>
      <c r="I24" s="32">
        <f>I13+I23</f>
        <v>81.72999999999999</v>
      </c>
      <c r="J24" s="32">
        <f>J13+J23</f>
        <v>502.01</v>
      </c>
      <c r="K24" s="32"/>
      <c r="L24" s="32">
        <f>L13+L23</f>
        <v>98.700000000000017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120</v>
      </c>
      <c r="G25" s="40">
        <v>12.42</v>
      </c>
      <c r="H25" s="40">
        <v>12</v>
      </c>
      <c r="I25" s="40">
        <v>15.78</v>
      </c>
      <c r="J25" s="40">
        <v>306</v>
      </c>
      <c r="K25" s="41">
        <v>260</v>
      </c>
      <c r="L25" s="40">
        <v>71.510000000000005</v>
      </c>
    </row>
    <row r="26" spans="1:12" ht="14.4" x14ac:dyDescent="0.3">
      <c r="A26" s="14"/>
      <c r="B26" s="15"/>
      <c r="C26" s="11"/>
      <c r="D26" s="51" t="s">
        <v>51</v>
      </c>
      <c r="E26" s="42" t="s">
        <v>48</v>
      </c>
      <c r="F26" s="43">
        <v>150</v>
      </c>
      <c r="G26" s="43">
        <v>1.8</v>
      </c>
      <c r="H26" s="43">
        <v>4.05</v>
      </c>
      <c r="I26" s="43">
        <v>22.19</v>
      </c>
      <c r="J26" s="43">
        <v>98</v>
      </c>
      <c r="K26" s="44">
        <v>24</v>
      </c>
      <c r="L26" s="43">
        <v>19.36</v>
      </c>
    </row>
    <row r="27" spans="1:12" ht="14.4" x14ac:dyDescent="0.3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0.13</v>
      </c>
      <c r="H27" s="43">
        <v>0.02</v>
      </c>
      <c r="I27" s="43">
        <v>15.2</v>
      </c>
      <c r="J27" s="43">
        <v>60</v>
      </c>
      <c r="K27" s="44">
        <v>376</v>
      </c>
      <c r="L27" s="43">
        <v>2.79</v>
      </c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2.37</v>
      </c>
      <c r="H28" s="43">
        <v>0.4</v>
      </c>
      <c r="I28" s="43">
        <v>14.49</v>
      </c>
      <c r="J28" s="43">
        <v>105.5</v>
      </c>
      <c r="K28" s="44" t="s">
        <v>46</v>
      </c>
      <c r="L28" s="43">
        <v>5.04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>SUM(G25:G31)</f>
        <v>16.720000000000002</v>
      </c>
      <c r="H32" s="19">
        <f>SUM(H25:H31)</f>
        <v>16.47</v>
      </c>
      <c r="I32" s="19">
        <f>SUM(I25:I31)</f>
        <v>67.66</v>
      </c>
      <c r="J32" s="19">
        <f>SUM(J25:J31)</f>
        <v>569.5</v>
      </c>
      <c r="K32" s="25"/>
      <c r="L32" s="19">
        <f>SUM(L25:L31)</f>
        <v>98.700000000000017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520</v>
      </c>
      <c r="G43" s="32">
        <f>G32+G42</f>
        <v>16.720000000000002</v>
      </c>
      <c r="H43" s="32">
        <f>H32+H42</f>
        <v>16.47</v>
      </c>
      <c r="I43" s="32">
        <f>I32+I42</f>
        <v>67.66</v>
      </c>
      <c r="J43" s="32">
        <f>J32+J42</f>
        <v>569.5</v>
      </c>
      <c r="K43" s="32"/>
      <c r="L43" s="32">
        <f>L32+L42</f>
        <v>98.700000000000017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250</v>
      </c>
      <c r="G44" s="40">
        <v>13.02</v>
      </c>
      <c r="H44" s="40">
        <v>16.100000000000001</v>
      </c>
      <c r="I44" s="40">
        <v>35.81</v>
      </c>
      <c r="J44" s="40">
        <v>329.12</v>
      </c>
      <c r="K44" s="41">
        <v>259</v>
      </c>
      <c r="L44" s="40">
        <v>79.27</v>
      </c>
    </row>
    <row r="45" spans="1:12" ht="26.4" x14ac:dyDescent="0.3">
      <c r="A45" s="23"/>
      <c r="B45" s="15"/>
      <c r="C45" s="11"/>
      <c r="D45" s="51" t="s">
        <v>26</v>
      </c>
      <c r="E45" s="42" t="s">
        <v>53</v>
      </c>
      <c r="F45" s="43">
        <v>60</v>
      </c>
      <c r="G45" s="43">
        <v>0.76</v>
      </c>
      <c r="H45" s="43">
        <v>7.0000000000000007E-2</v>
      </c>
      <c r="I45" s="43">
        <v>2.92</v>
      </c>
      <c r="J45" s="43">
        <v>30</v>
      </c>
      <c r="K45" s="44" t="s">
        <v>54</v>
      </c>
      <c r="L45" s="43">
        <v>9.6</v>
      </c>
    </row>
    <row r="46" spans="1:12" ht="14.4" x14ac:dyDescent="0.3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0.13</v>
      </c>
      <c r="H46" s="43">
        <v>0.02</v>
      </c>
      <c r="I46" s="43">
        <v>15.2</v>
      </c>
      <c r="J46" s="43">
        <v>62</v>
      </c>
      <c r="K46" s="44">
        <v>377</v>
      </c>
      <c r="L46" s="43">
        <v>4.79</v>
      </c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2.37</v>
      </c>
      <c r="H47" s="43">
        <v>0.4</v>
      </c>
      <c r="I47" s="43">
        <v>14.49</v>
      </c>
      <c r="J47" s="43">
        <v>105.5</v>
      </c>
      <c r="K47" s="44" t="s">
        <v>46</v>
      </c>
      <c r="L47" s="43">
        <v>5.04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>SUM(G44:G50)</f>
        <v>16.28</v>
      </c>
      <c r="H51" s="19">
        <f>SUM(H44:H50)</f>
        <v>16.59</v>
      </c>
      <c r="I51" s="19">
        <f>SUM(I44:I50)</f>
        <v>68.42</v>
      </c>
      <c r="J51" s="19">
        <f>SUM(J44:J50)</f>
        <v>526.62</v>
      </c>
      <c r="K51" s="25"/>
      <c r="L51" s="19">
        <f>SUM(L44:L50)</f>
        <v>98.7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560</v>
      </c>
      <c r="G62" s="32">
        <f>G51+G61</f>
        <v>16.28</v>
      </c>
      <c r="H62" s="32">
        <f>H51+H61</f>
        <v>16.59</v>
      </c>
      <c r="I62" s="32">
        <f>I51+I61</f>
        <v>68.42</v>
      </c>
      <c r="J62" s="32">
        <f>J51+J61</f>
        <v>526.62</v>
      </c>
      <c r="K62" s="32"/>
      <c r="L62" s="32">
        <f>L51+L61</f>
        <v>98.7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42" t="s">
        <v>55</v>
      </c>
      <c r="F63" s="40">
        <v>100</v>
      </c>
      <c r="G63" s="40">
        <v>10.050000000000001</v>
      </c>
      <c r="H63" s="40">
        <v>10.6</v>
      </c>
      <c r="I63" s="40">
        <v>6.3</v>
      </c>
      <c r="J63" s="40">
        <v>147.30000000000001</v>
      </c>
      <c r="K63" s="41" t="s">
        <v>59</v>
      </c>
      <c r="L63" s="40">
        <v>48.98</v>
      </c>
    </row>
    <row r="64" spans="1:12" ht="14.4" x14ac:dyDescent="0.3">
      <c r="A64" s="23"/>
      <c r="B64" s="15"/>
      <c r="C64" s="11"/>
      <c r="D64" s="51" t="s">
        <v>50</v>
      </c>
      <c r="E64" s="42" t="s">
        <v>56</v>
      </c>
      <c r="F64" s="43">
        <v>150</v>
      </c>
      <c r="G64" s="43">
        <v>5.66</v>
      </c>
      <c r="H64" s="43">
        <v>6.33</v>
      </c>
      <c r="I64" s="43">
        <v>31.6</v>
      </c>
      <c r="J64" s="43">
        <v>140.69999999999999</v>
      </c>
      <c r="K64" s="44">
        <v>203</v>
      </c>
      <c r="L64" s="43">
        <v>12.87</v>
      </c>
    </row>
    <row r="65" spans="1:12" ht="14.4" x14ac:dyDescent="0.3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0.13</v>
      </c>
      <c r="H65" s="43">
        <v>0.02</v>
      </c>
      <c r="I65" s="43">
        <v>15.2</v>
      </c>
      <c r="J65" s="43">
        <v>62</v>
      </c>
      <c r="K65" s="44">
        <v>377</v>
      </c>
      <c r="L65" s="43">
        <v>4.79</v>
      </c>
    </row>
    <row r="66" spans="1:12" ht="14.4" x14ac:dyDescent="0.3">
      <c r="A66" s="23"/>
      <c r="B66" s="15"/>
      <c r="C66" s="11"/>
      <c r="D66" s="7" t="s">
        <v>23</v>
      </c>
      <c r="E66" s="42" t="s">
        <v>58</v>
      </c>
      <c r="F66" s="43">
        <v>50</v>
      </c>
      <c r="G66" s="43">
        <v>2.37</v>
      </c>
      <c r="H66" s="43">
        <v>0.4</v>
      </c>
      <c r="I66" s="43">
        <v>14.49</v>
      </c>
      <c r="J66" s="43">
        <v>105.5</v>
      </c>
      <c r="K66" s="44" t="s">
        <v>46</v>
      </c>
      <c r="L66" s="43">
        <v>5.04</v>
      </c>
    </row>
    <row r="67" spans="1:12" ht="14.4" x14ac:dyDescent="0.3">
      <c r="A67" s="23"/>
      <c r="B67" s="15"/>
      <c r="C67" s="11"/>
      <c r="D67" s="7" t="s">
        <v>24</v>
      </c>
      <c r="E67" s="42" t="s">
        <v>57</v>
      </c>
      <c r="F67" s="43">
        <v>180</v>
      </c>
      <c r="G67" s="43">
        <v>0.4</v>
      </c>
      <c r="H67" s="43">
        <v>0.4</v>
      </c>
      <c r="I67" s="43">
        <v>15.68</v>
      </c>
      <c r="J67" s="43">
        <v>94</v>
      </c>
      <c r="K67" s="44" t="s">
        <v>46</v>
      </c>
      <c r="L67" s="43">
        <v>27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>SUM(G63:G69)</f>
        <v>18.61</v>
      </c>
      <c r="H70" s="19">
        <f>SUM(H63:H69)</f>
        <v>17.749999999999996</v>
      </c>
      <c r="I70" s="19">
        <f>SUM(I63:I69)</f>
        <v>83.269999999999982</v>
      </c>
      <c r="J70" s="19">
        <f>SUM(J63:J69)</f>
        <v>549.5</v>
      </c>
      <c r="K70" s="25"/>
      <c r="L70" s="19">
        <f>SUM(L63:L69)</f>
        <v>98.68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680</v>
      </c>
      <c r="G81" s="32">
        <f>G70+G80</f>
        <v>18.61</v>
      </c>
      <c r="H81" s="32">
        <f>H70+H80</f>
        <v>17.749999999999996</v>
      </c>
      <c r="I81" s="32">
        <f>I70+I80</f>
        <v>83.269999999999982</v>
      </c>
      <c r="J81" s="32">
        <f>J70+J80</f>
        <v>549.5</v>
      </c>
      <c r="K81" s="32"/>
      <c r="L81" s="32">
        <f>L70+L80</f>
        <v>98.68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150</v>
      </c>
      <c r="G82" s="40">
        <v>10.95</v>
      </c>
      <c r="H82" s="40">
        <v>8.8699999999999992</v>
      </c>
      <c r="I82" s="40">
        <v>8.74</v>
      </c>
      <c r="J82" s="40">
        <v>145.19999999999999</v>
      </c>
      <c r="K82" s="41" t="s">
        <v>62</v>
      </c>
      <c r="L82" s="40">
        <v>69.599999999999994</v>
      </c>
    </row>
    <row r="83" spans="1:12" ht="14.4" x14ac:dyDescent="0.3">
      <c r="A83" s="23"/>
      <c r="B83" s="15"/>
      <c r="C83" s="11"/>
      <c r="D83" s="51" t="s">
        <v>51</v>
      </c>
      <c r="E83" s="42" t="s">
        <v>60</v>
      </c>
      <c r="F83" s="43">
        <v>150</v>
      </c>
      <c r="G83" s="43">
        <v>2.13</v>
      </c>
      <c r="H83" s="43">
        <v>9</v>
      </c>
      <c r="I83" s="43">
        <v>29.2</v>
      </c>
      <c r="J83" s="43">
        <v>218</v>
      </c>
      <c r="K83" s="44">
        <v>128</v>
      </c>
      <c r="L83" s="43">
        <v>19.29</v>
      </c>
    </row>
    <row r="84" spans="1:12" ht="14.4" x14ac:dyDescent="0.3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0.13</v>
      </c>
      <c r="H84" s="43">
        <v>0.02</v>
      </c>
      <c r="I84" s="43">
        <v>15.2</v>
      </c>
      <c r="J84" s="43">
        <v>62</v>
      </c>
      <c r="K84" s="44">
        <v>377</v>
      </c>
      <c r="L84" s="43">
        <v>4.79</v>
      </c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2.37</v>
      </c>
      <c r="H85" s="43">
        <v>0.4</v>
      </c>
      <c r="I85" s="43">
        <v>14.49</v>
      </c>
      <c r="J85" s="43">
        <v>105.5</v>
      </c>
      <c r="K85" s="44" t="s">
        <v>46</v>
      </c>
      <c r="L85" s="43">
        <v>5.04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>SUM(G82:G88)</f>
        <v>15.579999999999998</v>
      </c>
      <c r="H89" s="19">
        <f>SUM(H82:H88)</f>
        <v>18.289999999999996</v>
      </c>
      <c r="I89" s="19">
        <f>SUM(I82:I88)</f>
        <v>67.63</v>
      </c>
      <c r="J89" s="19">
        <f>SUM(J82:J88)</f>
        <v>530.70000000000005</v>
      </c>
      <c r="K89" s="25"/>
      <c r="L89" s="19">
        <f>SUM(L82:L88)</f>
        <v>98.72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550</v>
      </c>
      <c r="G100" s="32">
        <f>G89+G99</f>
        <v>15.579999999999998</v>
      </c>
      <c r="H100" s="32">
        <f>H89+H99</f>
        <v>18.289999999999996</v>
      </c>
      <c r="I100" s="32">
        <f>I89+I99</f>
        <v>67.63</v>
      </c>
      <c r="J100" s="32">
        <f>J89+J99</f>
        <v>530.70000000000005</v>
      </c>
      <c r="K100" s="32"/>
      <c r="L100" s="32">
        <f>L89+L99</f>
        <v>98.72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300</v>
      </c>
      <c r="G101" s="40">
        <v>16.489999999999998</v>
      </c>
      <c r="H101" s="40">
        <v>17.5</v>
      </c>
      <c r="I101" s="40">
        <v>53.5</v>
      </c>
      <c r="J101" s="40">
        <v>525.29999999999995</v>
      </c>
      <c r="K101" s="41">
        <v>7</v>
      </c>
      <c r="L101" s="40">
        <v>88.87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0.13</v>
      </c>
      <c r="H103" s="43">
        <v>0.02</v>
      </c>
      <c r="I103" s="43">
        <v>15.2</v>
      </c>
      <c r="J103" s="43">
        <v>62</v>
      </c>
      <c r="K103" s="44">
        <v>377</v>
      </c>
      <c r="L103" s="43">
        <v>4.79</v>
      </c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50</v>
      </c>
      <c r="G104" s="43">
        <v>2.37</v>
      </c>
      <c r="H104" s="43">
        <v>0.4</v>
      </c>
      <c r="I104" s="43">
        <v>14.49</v>
      </c>
      <c r="J104" s="43">
        <v>105.5</v>
      </c>
      <c r="K104" s="44" t="s">
        <v>46</v>
      </c>
      <c r="L104" s="43">
        <v>5.04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>SUM(G101:G107)</f>
        <v>18.989999999999998</v>
      </c>
      <c r="H108" s="19">
        <f>SUM(H101:H107)</f>
        <v>17.919999999999998</v>
      </c>
      <c r="I108" s="19">
        <f>SUM(I101:I107)</f>
        <v>83.19</v>
      </c>
      <c r="J108" s="19">
        <f>SUM(J101:J107)</f>
        <v>692.8</v>
      </c>
      <c r="K108" s="25"/>
      <c r="L108" s="19">
        <f>SUM(L101:L107)</f>
        <v>98.700000000000017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550</v>
      </c>
      <c r="G119" s="32">
        <f>G108+G118</f>
        <v>18.989999999999998</v>
      </c>
      <c r="H119" s="32">
        <f>H108+H118</f>
        <v>17.919999999999998</v>
      </c>
      <c r="I119" s="32">
        <f>I108+I118</f>
        <v>83.19</v>
      </c>
      <c r="J119" s="32">
        <f>J108+J118</f>
        <v>692.8</v>
      </c>
      <c r="K119" s="32"/>
      <c r="L119" s="32">
        <f>L108+L118</f>
        <v>98.700000000000017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200</v>
      </c>
      <c r="G120" s="40">
        <v>5.71</v>
      </c>
      <c r="H120" s="40">
        <v>3.81</v>
      </c>
      <c r="I120" s="40">
        <v>35.090000000000003</v>
      </c>
      <c r="J120" s="40">
        <v>203.8</v>
      </c>
      <c r="K120" s="41">
        <v>175</v>
      </c>
      <c r="L120" s="40">
        <v>31.62</v>
      </c>
    </row>
    <row r="121" spans="1:12" ht="14.4" x14ac:dyDescent="0.3">
      <c r="A121" s="14"/>
      <c r="B121" s="15"/>
      <c r="C121" s="11"/>
      <c r="D121" s="51" t="s">
        <v>44</v>
      </c>
      <c r="E121" s="42" t="s">
        <v>65</v>
      </c>
      <c r="F121" s="43">
        <v>80</v>
      </c>
      <c r="G121" s="43">
        <v>5.18</v>
      </c>
      <c r="H121" s="43">
        <v>3.02</v>
      </c>
      <c r="I121" s="43">
        <v>16.05</v>
      </c>
      <c r="J121" s="43">
        <v>151</v>
      </c>
      <c r="K121" s="44">
        <v>6</v>
      </c>
      <c r="L121" s="43">
        <v>29.93</v>
      </c>
    </row>
    <row r="122" spans="1:12" ht="14.4" x14ac:dyDescent="0.3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4.07</v>
      </c>
      <c r="H122" s="43">
        <v>3.54</v>
      </c>
      <c r="I122" s="43">
        <v>17.57</v>
      </c>
      <c r="J122" s="43">
        <v>119</v>
      </c>
      <c r="K122" s="44">
        <v>382</v>
      </c>
      <c r="L122" s="43">
        <v>20.54</v>
      </c>
    </row>
    <row r="123" spans="1:12" ht="14.4" x14ac:dyDescent="0.3">
      <c r="A123" s="14"/>
      <c r="B123" s="15"/>
      <c r="C123" s="11"/>
      <c r="D123" s="7" t="s">
        <v>23</v>
      </c>
      <c r="E123" s="42" t="s">
        <v>67</v>
      </c>
      <c r="F123" s="43">
        <v>115</v>
      </c>
      <c r="G123" s="43">
        <v>2</v>
      </c>
      <c r="H123" s="43">
        <v>8</v>
      </c>
      <c r="I123" s="43">
        <v>14</v>
      </c>
      <c r="J123" s="43">
        <v>115</v>
      </c>
      <c r="K123" s="44" t="s">
        <v>46</v>
      </c>
      <c r="L123" s="43">
        <v>16.61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>SUM(G120:G126)</f>
        <v>16.96</v>
      </c>
      <c r="H127" s="19">
        <f>SUM(H120:H126)</f>
        <v>18.37</v>
      </c>
      <c r="I127" s="19">
        <f>SUM(I120:I126)</f>
        <v>82.710000000000008</v>
      </c>
      <c r="J127" s="19">
        <f>SUM(J120:J126)</f>
        <v>588.79999999999995</v>
      </c>
      <c r="K127" s="25"/>
      <c r="L127" s="19">
        <f>SUM(L120:L126)</f>
        <v>98.7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595</v>
      </c>
      <c r="G138" s="32">
        <f>G127+G137</f>
        <v>16.96</v>
      </c>
      <c r="H138" s="32">
        <f>H127+H137</f>
        <v>18.37</v>
      </c>
      <c r="I138" s="32">
        <f>I127+I137</f>
        <v>82.710000000000008</v>
      </c>
      <c r="J138" s="32">
        <f>J127+J137</f>
        <v>588.79999999999995</v>
      </c>
      <c r="K138" s="32"/>
      <c r="L138" s="32">
        <f>L127+L137</f>
        <v>98.7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150</v>
      </c>
      <c r="G139" s="40">
        <v>13.95</v>
      </c>
      <c r="H139" s="40">
        <v>7.74</v>
      </c>
      <c r="I139" s="40">
        <v>10.01</v>
      </c>
      <c r="J139" s="40">
        <v>164.2</v>
      </c>
      <c r="K139" s="52"/>
      <c r="L139" s="40">
        <v>69.58</v>
      </c>
    </row>
    <row r="140" spans="1:12" ht="14.4" x14ac:dyDescent="0.3">
      <c r="A140" s="23"/>
      <c r="B140" s="15"/>
      <c r="C140" s="11"/>
      <c r="D140" s="51" t="s">
        <v>50</v>
      </c>
      <c r="E140" s="42" t="s">
        <v>60</v>
      </c>
      <c r="F140" s="43">
        <v>150</v>
      </c>
      <c r="G140" s="43">
        <v>2.13</v>
      </c>
      <c r="H140" s="43">
        <v>9</v>
      </c>
      <c r="I140" s="43">
        <v>29.2</v>
      </c>
      <c r="J140" s="43">
        <v>169.5</v>
      </c>
      <c r="K140" s="44">
        <v>128</v>
      </c>
      <c r="L140" s="43">
        <v>19.29</v>
      </c>
    </row>
    <row r="141" spans="1:12" ht="14.4" x14ac:dyDescent="0.3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0.13</v>
      </c>
      <c r="H141" s="43">
        <v>0.02</v>
      </c>
      <c r="I141" s="43">
        <v>15.2</v>
      </c>
      <c r="J141" s="43">
        <v>60</v>
      </c>
      <c r="K141" s="44">
        <v>376</v>
      </c>
      <c r="L141" s="43">
        <v>4.79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2.37</v>
      </c>
      <c r="H142" s="43">
        <v>0.4</v>
      </c>
      <c r="I142" s="43">
        <v>14.49</v>
      </c>
      <c r="J142" s="43">
        <v>105.5</v>
      </c>
      <c r="K142" s="44" t="s">
        <v>46</v>
      </c>
      <c r="L142" s="43">
        <v>5.04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>SUM(G139:G145)</f>
        <v>18.579999999999998</v>
      </c>
      <c r="H146" s="19">
        <f>SUM(H139:H145)</f>
        <v>17.16</v>
      </c>
      <c r="I146" s="19">
        <f>SUM(I139:I145)</f>
        <v>68.899999999999991</v>
      </c>
      <c r="J146" s="19">
        <f>SUM(J139:J145)</f>
        <v>499.2</v>
      </c>
      <c r="K146" s="25"/>
      <c r="L146" s="19">
        <f>SUM(L139:L145)</f>
        <v>98.700000000000017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550</v>
      </c>
      <c r="G157" s="32">
        <f>G146+G156</f>
        <v>18.579999999999998</v>
      </c>
      <c r="H157" s="32">
        <f>H146+H156</f>
        <v>17.16</v>
      </c>
      <c r="I157" s="32">
        <f>I146+I156</f>
        <v>68.899999999999991</v>
      </c>
      <c r="J157" s="32">
        <f>J146+J156</f>
        <v>499.2</v>
      </c>
      <c r="K157" s="32"/>
      <c r="L157" s="32">
        <f>L146+L156</f>
        <v>98.700000000000017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250</v>
      </c>
      <c r="G158" s="40">
        <v>13.44</v>
      </c>
      <c r="H158" s="40">
        <v>15.5</v>
      </c>
      <c r="I158" s="40">
        <v>47.01</v>
      </c>
      <c r="J158" s="40">
        <v>272.70999999999998</v>
      </c>
      <c r="K158" s="41">
        <v>291</v>
      </c>
      <c r="L158" s="40">
        <v>82.4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0.66</v>
      </c>
      <c r="H160" s="43">
        <v>0.09</v>
      </c>
      <c r="I160" s="43">
        <v>22.01</v>
      </c>
      <c r="J160" s="43">
        <v>132</v>
      </c>
      <c r="K160" s="44">
        <v>349</v>
      </c>
      <c r="L160" s="43">
        <v>11.26</v>
      </c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2.37</v>
      </c>
      <c r="H161" s="43">
        <v>0.4</v>
      </c>
      <c r="I161" s="43">
        <v>14.49</v>
      </c>
      <c r="J161" s="43">
        <v>105.5</v>
      </c>
      <c r="K161" s="44" t="s">
        <v>46</v>
      </c>
      <c r="L161" s="43">
        <v>5.04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16.47</v>
      </c>
      <c r="H165" s="19">
        <f>SUM(H158:H164)</f>
        <v>15.99</v>
      </c>
      <c r="I165" s="19">
        <f>SUM(I158:I164)</f>
        <v>83.509999999999991</v>
      </c>
      <c r="J165" s="19">
        <f>SUM(J158:J164)</f>
        <v>510.21</v>
      </c>
      <c r="K165" s="25"/>
      <c r="L165" s="19">
        <f>SUM(L158:L164)</f>
        <v>98.700000000000017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500</v>
      </c>
      <c r="G176" s="32">
        <f>G165+G175</f>
        <v>16.47</v>
      </c>
      <c r="H176" s="32">
        <f>H165+H175</f>
        <v>15.99</v>
      </c>
      <c r="I176" s="32">
        <f>I165+I175</f>
        <v>83.509999999999991</v>
      </c>
      <c r="J176" s="32">
        <f>J165+J175</f>
        <v>510.21</v>
      </c>
      <c r="K176" s="32"/>
      <c r="L176" s="32">
        <f>L165+L175</f>
        <v>98.700000000000017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200</v>
      </c>
      <c r="G177" s="40">
        <v>15.6</v>
      </c>
      <c r="H177" s="40">
        <v>18.5</v>
      </c>
      <c r="I177" s="40">
        <v>48.05</v>
      </c>
      <c r="J177" s="40">
        <v>247</v>
      </c>
      <c r="K177" s="41">
        <v>4</v>
      </c>
      <c r="L177" s="40">
        <v>79.27</v>
      </c>
    </row>
    <row r="178" spans="1:12" ht="26.4" x14ac:dyDescent="0.3">
      <c r="A178" s="23"/>
      <c r="B178" s="15"/>
      <c r="C178" s="11"/>
      <c r="D178" s="51" t="s">
        <v>26</v>
      </c>
      <c r="E178" s="42" t="s">
        <v>53</v>
      </c>
      <c r="F178" s="43">
        <v>60</v>
      </c>
      <c r="G178" s="43">
        <v>0.76</v>
      </c>
      <c r="H178" s="43">
        <v>7.0000000000000007E-2</v>
      </c>
      <c r="I178" s="43">
        <v>2.92</v>
      </c>
      <c r="J178" s="43">
        <v>30</v>
      </c>
      <c r="K178" s="44" t="s">
        <v>54</v>
      </c>
      <c r="L178" s="43">
        <v>9.6</v>
      </c>
    </row>
    <row r="179" spans="1:12" ht="14.4" x14ac:dyDescent="0.3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0.13</v>
      </c>
      <c r="H179" s="43">
        <v>0.02</v>
      </c>
      <c r="I179" s="43">
        <v>15.2</v>
      </c>
      <c r="J179" s="43">
        <v>60</v>
      </c>
      <c r="K179" s="44">
        <v>377</v>
      </c>
      <c r="L179" s="43">
        <v>4.79</v>
      </c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2.37</v>
      </c>
      <c r="H180" s="43">
        <v>0.4</v>
      </c>
      <c r="I180" s="43">
        <v>14.49</v>
      </c>
      <c r="J180" s="43">
        <v>105.5</v>
      </c>
      <c r="K180" s="44" t="s">
        <v>46</v>
      </c>
      <c r="L180" s="43">
        <v>5.04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>SUM(G177:G183)</f>
        <v>18.86</v>
      </c>
      <c r="H184" s="19">
        <f>SUM(H177:H183)</f>
        <v>18.989999999999998</v>
      </c>
      <c r="I184" s="19">
        <f>SUM(I177:I183)</f>
        <v>80.66</v>
      </c>
      <c r="J184" s="19">
        <f>SUM(J177:J183)</f>
        <v>442.5</v>
      </c>
      <c r="K184" s="25"/>
      <c r="L184" s="19">
        <f>SUM(L177:L183)</f>
        <v>98.7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510</v>
      </c>
      <c r="G195" s="32">
        <f>G184+G194</f>
        <v>18.86</v>
      </c>
      <c r="H195" s="32">
        <f>H184+H194</f>
        <v>18.989999999999998</v>
      </c>
      <c r="I195" s="32">
        <f>I184+I194</f>
        <v>80.66</v>
      </c>
      <c r="J195" s="32">
        <f>J184+J194</f>
        <v>442.5</v>
      </c>
      <c r="K195" s="32"/>
      <c r="L195" s="32">
        <f>L184+L194</f>
        <v>98.7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554.5</v>
      </c>
      <c r="G196" s="34">
        <f>(G24+G43+G62+G81+G100+G119+G138+G157+G176+G195)/(IF(G24=0,0,1)+IF(G43=0,0,1)+IF(G62=0,0,1)+IF(G81=0,0,1)+IF(G100=0,0,1)+IF(G119=0,0,1)+IF(G138=0,0,1)+IF(G157=0,0,1)+IF(G176=0,0,1)+IF(G195=0,0,1))</f>
        <v>17.479999999999997</v>
      </c>
      <c r="H196" s="34">
        <f>(H24+H43+H62+H81+H100+H119+H138+H157+H176+H195)/(IF(H24=0,0,1)+IF(H43=0,0,1)+IF(H62=0,0,1)+IF(H81=0,0,1)+IF(H100=0,0,1)+IF(H119=0,0,1)+IF(H138=0,0,1)+IF(H157=0,0,1)+IF(H176=0,0,1)+IF(H195=0,0,1))</f>
        <v>17.486000000000001</v>
      </c>
      <c r="I196" s="34">
        <f>(I24+I43+I62+I81+I100+I119+I138+I157+I176+I195)/(IF(I24=0,0,1)+IF(I43=0,0,1)+IF(I62=0,0,1)+IF(I81=0,0,1)+IF(I100=0,0,1)+IF(I119=0,0,1)+IF(I138=0,0,1)+IF(I157=0,0,1)+IF(I176=0,0,1)+IF(I195=0,0,1))</f>
        <v>76.768000000000001</v>
      </c>
      <c r="J196" s="34">
        <f>(J24+J43+J62+J81+J100+J119+J138+J157+J176+J195)/(IF(J24=0,0,1)+IF(J43=0,0,1)+IF(J62=0,0,1)+IF(J81=0,0,1)+IF(J100=0,0,1)+IF(J119=0,0,1)+IF(J138=0,0,1)+IF(J157=0,0,1)+IF(J176=0,0,1)+IF(J195=0,0,1))</f>
        <v>541.18399999999997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98.700000000000017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2024-01-13T09:17:24Z</dcterms:modified>
</cp:coreProperties>
</file>